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bookViews>
    <workbookView xWindow="0" yWindow="0" windowWidth="20460" windowHeight="6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C31" i="1" l="1"/>
  <c r="C57" i="1" l="1"/>
  <c r="C47" i="1"/>
  <c r="C14" i="1" l="1"/>
  <c r="C17" i="1" l="1"/>
  <c r="C37" i="1"/>
  <c r="C25" i="1"/>
  <c r="C38" i="1" l="1"/>
  <c r="C50" i="1"/>
  <c r="C58" i="1" l="1"/>
  <c r="K8" i="1"/>
  <c r="K5" i="1" l="1"/>
  <c r="C6" i="1" s="1"/>
  <c r="K2" i="1"/>
  <c r="C5" i="1" s="1"/>
  <c r="G7" i="1"/>
  <c r="G6" i="1"/>
  <c r="G5" i="1"/>
  <c r="G4" i="1"/>
  <c r="G3" i="1"/>
  <c r="G2" i="1"/>
  <c r="C8" i="1" l="1"/>
  <c r="C3" i="1" s="1"/>
  <c r="G8" i="1"/>
</calcChain>
</file>

<file path=xl/sharedStrings.xml><?xml version="1.0" encoding="utf-8"?>
<sst xmlns="http://schemas.openxmlformats.org/spreadsheetml/2006/main" count="60" uniqueCount="50">
  <si>
    <t>Membership Income</t>
  </si>
  <si>
    <t>Reserve</t>
  </si>
  <si>
    <t>Membership</t>
  </si>
  <si>
    <t>Welcome Project</t>
  </si>
  <si>
    <t>Printing/Postage</t>
  </si>
  <si>
    <t>President/President Elect</t>
  </si>
  <si>
    <t>Board Meetings</t>
  </si>
  <si>
    <t>Leadership Conference</t>
  </si>
  <si>
    <t>NASFAA Conference</t>
  </si>
  <si>
    <t>RMASFAA Conference</t>
  </si>
  <si>
    <t>PDC</t>
  </si>
  <si>
    <t>Spring Conference</t>
  </si>
  <si>
    <t>Entertainment</t>
  </si>
  <si>
    <t>Meals/Breaks</t>
  </si>
  <si>
    <t>Speaker Expense</t>
  </si>
  <si>
    <t>Secretary</t>
  </si>
  <si>
    <t>Cards/Memorials/Flowers</t>
  </si>
  <si>
    <t>Treasurer</t>
  </si>
  <si>
    <t>Assoc Liability Policy</t>
  </si>
  <si>
    <t>Banking Expense</t>
  </si>
  <si>
    <t>Meeting Expense</t>
  </si>
  <si>
    <t>INCOME</t>
  </si>
  <si>
    <t>EXPENSES</t>
  </si>
  <si>
    <t>Fall Training</t>
  </si>
  <si>
    <t>Fall Workshop</t>
  </si>
  <si>
    <t xml:space="preserve"> </t>
  </si>
  <si>
    <t>TOTAL PDC</t>
  </si>
  <si>
    <t>RMASFAA State Gift (Past President)</t>
  </si>
  <si>
    <t>Support (exhibit at spring conf)</t>
  </si>
  <si>
    <t>Transitional Board Meeting</t>
  </si>
  <si>
    <t>TOTAL EXPENSES</t>
  </si>
  <si>
    <t>TOTAL INCOME</t>
  </si>
  <si>
    <t>Projected Membership</t>
  </si>
  <si>
    <t>Biannual Non-Profit Filing</t>
  </si>
  <si>
    <t>Change of Agent Fee</t>
  </si>
  <si>
    <t>AV Equipment</t>
  </si>
  <si>
    <t>Facility Expenses</t>
  </si>
  <si>
    <t>Breaks</t>
  </si>
  <si>
    <t>Trainer Expenses</t>
  </si>
  <si>
    <t>Credentialing</t>
  </si>
  <si>
    <t>Credentialing Material</t>
  </si>
  <si>
    <t>Tax Preparation</t>
  </si>
  <si>
    <t>Credentialing Sessions</t>
  </si>
  <si>
    <t>2. Projected Fall Workshop income is based on registrations from 2015-2016.</t>
  </si>
  <si>
    <t>3. Projected Spring Conference income is based on spring registrations.</t>
  </si>
  <si>
    <t>1. Projected Membership income is based on paid memberships from 2015-2016.</t>
  </si>
  <si>
    <t>6. Credentialing Sessions have been added for the upcoming 2016-2017 year.</t>
  </si>
  <si>
    <t>4.  Projected Support (exhibit at spring conference) is based on paid exhibitors for 2015-2016.</t>
  </si>
  <si>
    <t>5. Propose to raise Spring Conference fees to cover food costs.</t>
  </si>
  <si>
    <t>Prestigious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</si>
</sst>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3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" fontId="4" fillId="0" borderId="1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showRuler="0" topLeftCell="B1" zoomScale="120" zoomScaleNormal="120" zoomScaleSheetLayoutView="100" workbookViewId="0">
      <selection activeCell="B9" sqref="B9"/>
    </sheetView>
  </sheetViews>
  <sheetFormatPr defaultRowHeight="12.75" customHeight="1" x14ac:dyDescent="0.25"/>
  <cols>
    <col min="1" max="1" width="9.7109375" style="4" bestFit="1" customWidth="1"/>
    <col min="2" max="2" width="29.28515625" style="2" bestFit="1" customWidth="1"/>
    <col min="3" max="3" width="10" style="18" bestFit="1" customWidth="1"/>
    <col min="4" max="4" width="6.42578125" style="14" customWidth="1"/>
    <col min="5" max="5" width="5.7109375" style="4" customWidth="1"/>
    <col min="6" max="6" width="6.140625" style="4" customWidth="1"/>
    <col min="7" max="7" width="8.5703125" style="4" bestFit="1" customWidth="1"/>
    <col min="8" max="8" width="5.42578125" style="4" customWidth="1"/>
    <col min="9" max="9" width="5.7109375" style="4" customWidth="1"/>
    <col min="10" max="10" width="6.140625" style="12" customWidth="1"/>
    <col min="11" max="11" width="8.5703125" style="12" bestFit="1" customWidth="1"/>
    <col min="12" max="13" width="9.140625" style="4"/>
    <col min="14" max="14" width="7.5703125" style="4" bestFit="1" customWidth="1"/>
    <col min="15" max="16384" width="9.140625" style="4"/>
  </cols>
  <sheetData>
    <row r="1" spans="1:14" ht="12.75" customHeight="1" x14ac:dyDescent="0.25">
      <c r="A1" s="1" t="s">
        <v>21</v>
      </c>
      <c r="D1" s="3"/>
      <c r="E1" s="35" t="s">
        <v>32</v>
      </c>
      <c r="F1" s="35"/>
      <c r="G1" s="35"/>
      <c r="H1" s="3"/>
      <c r="I1" s="35" t="s">
        <v>11</v>
      </c>
      <c r="J1" s="35"/>
      <c r="K1" s="35"/>
    </row>
    <row r="2" spans="1:14" ht="12.75" customHeight="1" x14ac:dyDescent="0.25">
      <c r="B2" s="2" t="s">
        <v>0</v>
      </c>
      <c r="C2" s="18">
        <v>10625</v>
      </c>
      <c r="D2" s="3"/>
      <c r="E2" s="5">
        <v>14</v>
      </c>
      <c r="F2" s="6">
        <v>175</v>
      </c>
      <c r="G2" s="6">
        <f>PRODUCT(E2:F2)</f>
        <v>2450</v>
      </c>
      <c r="H2" s="7"/>
      <c r="I2" s="5">
        <v>80</v>
      </c>
      <c r="J2" s="6">
        <v>150</v>
      </c>
      <c r="K2" s="6">
        <f>PRODUCT(I2:J2)</f>
        <v>12000</v>
      </c>
      <c r="N2" s="31"/>
    </row>
    <row r="3" spans="1:14" ht="12.75" customHeight="1" x14ac:dyDescent="0.25">
      <c r="B3" s="2" t="s">
        <v>1</v>
      </c>
      <c r="C3" s="18">
        <f>C58-C8</f>
        <v>4737</v>
      </c>
      <c r="D3" s="3"/>
      <c r="E3" s="5">
        <v>13</v>
      </c>
      <c r="F3" s="6">
        <v>200</v>
      </c>
      <c r="G3" s="6">
        <f t="shared" ref="G3:G7" si="0">PRODUCT(E3:F3)</f>
        <v>2600</v>
      </c>
      <c r="H3" s="7"/>
      <c r="I3" s="8"/>
      <c r="J3" s="9"/>
      <c r="K3" s="9"/>
    </row>
    <row r="4" spans="1:14" ht="12.75" customHeight="1" x14ac:dyDescent="0.25">
      <c r="B4" s="2" t="s">
        <v>28</v>
      </c>
      <c r="C4" s="18">
        <v>1290</v>
      </c>
      <c r="D4" s="3"/>
      <c r="E4" s="5">
        <v>12</v>
      </c>
      <c r="F4" s="6">
        <v>250</v>
      </c>
      <c r="G4" s="6">
        <f t="shared" si="0"/>
        <v>3000</v>
      </c>
      <c r="H4" s="7"/>
      <c r="I4" s="36" t="s">
        <v>42</v>
      </c>
      <c r="J4" s="36"/>
      <c r="K4" s="36"/>
    </row>
    <row r="5" spans="1:14" ht="12.75" customHeight="1" x14ac:dyDescent="0.25">
      <c r="B5" s="2" t="s">
        <v>11</v>
      </c>
      <c r="C5" s="18">
        <f>K2</f>
        <v>12000</v>
      </c>
      <c r="D5" s="3"/>
      <c r="E5" s="5">
        <v>4</v>
      </c>
      <c r="F5" s="6">
        <v>325</v>
      </c>
      <c r="G5" s="6">
        <f t="shared" si="0"/>
        <v>1300</v>
      </c>
      <c r="H5" s="7"/>
      <c r="I5" s="5">
        <v>70</v>
      </c>
      <c r="J5" s="6">
        <v>30</v>
      </c>
      <c r="K5" s="6">
        <f>PRODUCT(I5:J5)</f>
        <v>2100</v>
      </c>
    </row>
    <row r="6" spans="1:14" ht="12.75" customHeight="1" x14ac:dyDescent="0.25">
      <c r="B6" s="2" t="s">
        <v>42</v>
      </c>
      <c r="C6" s="18">
        <f>SUM(K5)</f>
        <v>2100</v>
      </c>
      <c r="D6" s="3"/>
      <c r="E6" s="5">
        <v>2</v>
      </c>
      <c r="F6" s="6">
        <v>400</v>
      </c>
      <c r="G6" s="6">
        <f t="shared" si="0"/>
        <v>800</v>
      </c>
      <c r="H6" s="7"/>
      <c r="I6" s="8"/>
      <c r="J6" s="9"/>
      <c r="K6" s="9"/>
    </row>
    <row r="7" spans="1:14" ht="12.75" customHeight="1" x14ac:dyDescent="0.25">
      <c r="B7" s="2" t="s">
        <v>24</v>
      </c>
      <c r="C7" s="19">
        <v>3500</v>
      </c>
      <c r="D7" s="3"/>
      <c r="E7" s="5">
        <v>1</v>
      </c>
      <c r="F7" s="6">
        <v>475</v>
      </c>
      <c r="G7" s="10">
        <f t="shared" si="0"/>
        <v>475</v>
      </c>
      <c r="H7" s="7"/>
      <c r="I7" s="36" t="s">
        <v>24</v>
      </c>
      <c r="J7" s="36"/>
      <c r="K7" s="36"/>
    </row>
    <row r="8" spans="1:14" ht="12.75" customHeight="1" thickBot="1" x14ac:dyDescent="0.3">
      <c r="B8" s="24" t="s">
        <v>31</v>
      </c>
      <c r="C8" s="29">
        <f>SUM(C4:C7)+C2</f>
        <v>29515</v>
      </c>
      <c r="D8" s="3"/>
      <c r="E8" s="33">
        <f>SUM(E2:E7)</f>
        <v>46</v>
      </c>
      <c r="F8" s="11"/>
      <c r="G8" s="32">
        <f>SUM(G2:G7)</f>
        <v>10625</v>
      </c>
      <c r="H8" s="7"/>
      <c r="I8" s="5">
        <v>70</v>
      </c>
      <c r="J8" s="6">
        <v>50</v>
      </c>
      <c r="K8" s="6">
        <f>PRODUCT(I8:J8)</f>
        <v>3500</v>
      </c>
    </row>
    <row r="9" spans="1:14" ht="20.25" customHeight="1" thickTop="1" x14ac:dyDescent="0.25">
      <c r="A9" s="2"/>
      <c r="C9" s="2"/>
      <c r="D9" s="2"/>
      <c r="E9" s="2"/>
      <c r="F9" s="2"/>
      <c r="G9" s="2"/>
      <c r="H9" s="2"/>
      <c r="I9" s="2"/>
      <c r="J9" s="2"/>
      <c r="K9" s="2"/>
    </row>
    <row r="10" spans="1:14" ht="12.75" customHeight="1" x14ac:dyDescent="0.25">
      <c r="A10" s="1" t="s">
        <v>22</v>
      </c>
      <c r="B10" s="4"/>
      <c r="C10" s="17"/>
    </row>
    <row r="11" spans="1:14" ht="12.75" customHeight="1" x14ac:dyDescent="0.25">
      <c r="B11" s="24" t="s">
        <v>2</v>
      </c>
      <c r="D11" s="4"/>
    </row>
    <row r="12" spans="1:14" ht="12.75" customHeight="1" x14ac:dyDescent="0.25">
      <c r="B12" s="15" t="s">
        <v>3</v>
      </c>
      <c r="C12" s="18">
        <v>100</v>
      </c>
      <c r="D12" s="4"/>
      <c r="E12" s="37" t="s">
        <v>45</v>
      </c>
      <c r="F12" s="37"/>
      <c r="G12" s="37"/>
      <c r="H12" s="37"/>
      <c r="I12" s="37"/>
      <c r="J12" s="37"/>
      <c r="K12" s="37"/>
    </row>
    <row r="13" spans="1:14" ht="12.75" customHeight="1" x14ac:dyDescent="0.25">
      <c r="B13" s="15" t="s">
        <v>4</v>
      </c>
      <c r="C13" s="19">
        <v>25</v>
      </c>
      <c r="D13" s="4"/>
      <c r="E13" s="37"/>
      <c r="F13" s="37"/>
      <c r="G13" s="37"/>
      <c r="H13" s="37"/>
      <c r="I13" s="37"/>
      <c r="J13" s="37"/>
      <c r="K13" s="37"/>
    </row>
    <row r="14" spans="1:14" ht="12.75" customHeight="1" x14ac:dyDescent="0.25">
      <c r="C14" s="26">
        <f>SUM(C12:C13)</f>
        <v>125</v>
      </c>
      <c r="D14" s="4"/>
      <c r="E14" s="37"/>
      <c r="F14" s="37"/>
      <c r="G14" s="37"/>
      <c r="H14" s="37"/>
      <c r="I14" s="37"/>
      <c r="J14" s="37"/>
      <c r="K14" s="37"/>
    </row>
    <row r="15" spans="1:14" ht="12.75" customHeight="1" x14ac:dyDescent="0.25">
      <c r="B15" s="24" t="s">
        <v>10</v>
      </c>
      <c r="D15" s="4"/>
      <c r="E15" s="37" t="s">
        <v>43</v>
      </c>
      <c r="F15" s="37"/>
      <c r="G15" s="37"/>
      <c r="H15" s="37"/>
      <c r="I15" s="37"/>
      <c r="J15" s="37"/>
      <c r="K15" s="37"/>
    </row>
    <row r="16" spans="1:14" ht="12.75" customHeight="1" x14ac:dyDescent="0.25">
      <c r="B16" s="16" t="s">
        <v>20</v>
      </c>
      <c r="C16" s="30">
        <v>350</v>
      </c>
      <c r="D16" s="4"/>
      <c r="E16" s="37"/>
      <c r="F16" s="37"/>
      <c r="G16" s="37"/>
      <c r="H16" s="37"/>
      <c r="I16" s="37"/>
      <c r="J16" s="37"/>
      <c r="K16" s="37"/>
    </row>
    <row r="17" spans="1:11" ht="12.75" customHeight="1" x14ac:dyDescent="0.25">
      <c r="B17" s="16"/>
      <c r="C17" s="26">
        <f>SUM(C16)</f>
        <v>350</v>
      </c>
      <c r="D17" s="4"/>
      <c r="E17" s="37"/>
      <c r="F17" s="37"/>
      <c r="G17" s="37"/>
      <c r="H17" s="37"/>
      <c r="I17" s="37"/>
      <c r="J17" s="37"/>
      <c r="K17" s="37"/>
    </row>
    <row r="18" spans="1:11" ht="12.75" customHeight="1" x14ac:dyDescent="0.25">
      <c r="A18" s="2"/>
      <c r="B18" s="16" t="s">
        <v>11</v>
      </c>
      <c r="D18" s="4"/>
      <c r="E18" s="34" t="s">
        <v>44</v>
      </c>
      <c r="F18" s="34"/>
      <c r="G18" s="34"/>
      <c r="H18" s="34"/>
      <c r="I18" s="34"/>
      <c r="J18" s="34"/>
      <c r="K18" s="34"/>
    </row>
    <row r="19" spans="1:11" ht="12.75" customHeight="1" x14ac:dyDescent="0.25">
      <c r="B19" s="15" t="s">
        <v>12</v>
      </c>
      <c r="C19" s="18">
        <v>1000</v>
      </c>
      <c r="D19" s="4"/>
      <c r="E19" s="34"/>
      <c r="F19" s="34"/>
      <c r="G19" s="34"/>
      <c r="H19" s="34"/>
      <c r="I19" s="34"/>
      <c r="J19" s="34"/>
      <c r="K19" s="34"/>
    </row>
    <row r="20" spans="1:11" ht="12.75" customHeight="1" x14ac:dyDescent="0.25">
      <c r="B20" s="15" t="s">
        <v>13</v>
      </c>
      <c r="C20" s="18">
        <v>12600</v>
      </c>
      <c r="D20" s="4"/>
      <c r="E20" s="34" t="s">
        <v>47</v>
      </c>
      <c r="F20" s="34"/>
      <c r="G20" s="34"/>
      <c r="H20" s="34"/>
      <c r="I20" s="34"/>
      <c r="J20" s="34"/>
      <c r="K20" s="34"/>
    </row>
    <row r="21" spans="1:11" ht="12.75" customHeight="1" x14ac:dyDescent="0.25">
      <c r="B21" s="15" t="s">
        <v>4</v>
      </c>
      <c r="C21" s="18">
        <v>500</v>
      </c>
      <c r="D21" s="4"/>
      <c r="E21" s="34"/>
      <c r="F21" s="34"/>
      <c r="G21" s="34"/>
      <c r="H21" s="34"/>
      <c r="I21" s="34"/>
      <c r="J21" s="34"/>
      <c r="K21" s="34"/>
    </row>
    <row r="22" spans="1:11" ht="12.75" customHeight="1" x14ac:dyDescent="0.25">
      <c r="B22" s="15" t="s">
        <v>14</v>
      </c>
      <c r="C22" s="18">
        <v>4000</v>
      </c>
      <c r="D22" s="4"/>
      <c r="E22" s="34" t="s">
        <v>48</v>
      </c>
      <c r="F22" s="34"/>
      <c r="G22" s="34"/>
      <c r="H22" s="34"/>
      <c r="I22" s="34"/>
      <c r="J22" s="34"/>
      <c r="K22" s="34"/>
    </row>
    <row r="23" spans="1:11" s="2" customFormat="1" ht="12.75" customHeight="1" x14ac:dyDescent="0.25">
      <c r="A23" s="4"/>
      <c r="B23" s="15" t="s">
        <v>35</v>
      </c>
      <c r="C23" s="18">
        <v>550</v>
      </c>
      <c r="E23" s="34"/>
      <c r="F23" s="34"/>
      <c r="G23" s="34"/>
      <c r="H23" s="34"/>
      <c r="I23" s="34"/>
      <c r="J23" s="34"/>
      <c r="K23" s="34"/>
    </row>
    <row r="24" spans="1:11" ht="12.75" customHeight="1" x14ac:dyDescent="0.25">
      <c r="B24" s="17" t="s">
        <v>49</v>
      </c>
      <c r="C24" s="19">
        <v>520</v>
      </c>
      <c r="D24" s="4"/>
      <c r="E24" s="34" t="s">
        <v>46</v>
      </c>
      <c r="F24" s="34"/>
      <c r="G24" s="34"/>
      <c r="H24" s="34"/>
      <c r="I24" s="34"/>
      <c r="J24" s="34"/>
      <c r="K24" s="34"/>
    </row>
    <row r="25" spans="1:11" ht="12.75" customHeight="1" x14ac:dyDescent="0.25">
      <c r="C25" s="26">
        <f>SUM(C19:C24)</f>
        <v>19170</v>
      </c>
      <c r="D25" s="4"/>
      <c r="E25" s="34"/>
      <c r="F25" s="34"/>
      <c r="G25" s="34"/>
      <c r="H25" s="34"/>
      <c r="I25" s="34"/>
      <c r="J25" s="34"/>
      <c r="K25" s="34"/>
    </row>
    <row r="26" spans="1:11" ht="12.75" customHeight="1" x14ac:dyDescent="0.25">
      <c r="B26" s="16" t="s">
        <v>23</v>
      </c>
      <c r="D26" s="4"/>
    </row>
    <row r="27" spans="1:11" ht="12.75" customHeight="1" x14ac:dyDescent="0.25">
      <c r="B27" s="15" t="s">
        <v>13</v>
      </c>
      <c r="C27" s="18">
        <v>1400</v>
      </c>
      <c r="D27" s="4"/>
    </row>
    <row r="28" spans="1:11" ht="12.75" customHeight="1" x14ac:dyDescent="0.25">
      <c r="B28" s="15" t="s">
        <v>4</v>
      </c>
      <c r="C28" s="18">
        <v>0</v>
      </c>
      <c r="D28" s="4"/>
    </row>
    <row r="29" spans="1:11" ht="12.75" customHeight="1" x14ac:dyDescent="0.25">
      <c r="B29" s="15" t="s">
        <v>14</v>
      </c>
      <c r="C29" s="18">
        <v>500</v>
      </c>
      <c r="D29" s="4"/>
    </row>
    <row r="30" spans="1:11" ht="12.75" customHeight="1" x14ac:dyDescent="0.25">
      <c r="B30" s="17" t="s">
        <v>36</v>
      </c>
      <c r="C30" s="19">
        <v>300</v>
      </c>
      <c r="D30" s="4"/>
    </row>
    <row r="31" spans="1:11" ht="12.75" customHeight="1" x14ac:dyDescent="0.25">
      <c r="B31" s="17"/>
      <c r="C31" s="26">
        <f>SUM(C27:C30)</f>
        <v>2200</v>
      </c>
      <c r="D31" s="4"/>
    </row>
    <row r="32" spans="1:11" ht="12.75" customHeight="1" x14ac:dyDescent="0.25">
      <c r="B32" s="16" t="s">
        <v>39</v>
      </c>
      <c r="D32" s="4"/>
    </row>
    <row r="33" spans="2:8" ht="12.75" customHeight="1" x14ac:dyDescent="0.25">
      <c r="B33" s="15" t="s">
        <v>37</v>
      </c>
      <c r="C33" s="18">
        <v>200</v>
      </c>
      <c r="D33" s="4"/>
    </row>
    <row r="34" spans="2:8" ht="12.75" customHeight="1" x14ac:dyDescent="0.25">
      <c r="B34" s="15" t="s">
        <v>38</v>
      </c>
      <c r="C34" s="18">
        <v>500</v>
      </c>
      <c r="D34" s="4"/>
    </row>
    <row r="35" spans="2:8" ht="12.75" customHeight="1" x14ac:dyDescent="0.25">
      <c r="B35" s="15" t="s">
        <v>36</v>
      </c>
      <c r="C35" s="18">
        <v>300</v>
      </c>
      <c r="D35" s="4"/>
    </row>
    <row r="36" spans="2:8" ht="12.75" customHeight="1" x14ac:dyDescent="0.25">
      <c r="B36" s="17" t="s">
        <v>40</v>
      </c>
      <c r="C36" s="19">
        <v>1000</v>
      </c>
      <c r="D36" s="4"/>
    </row>
    <row r="37" spans="2:8" ht="12.75" customHeight="1" x14ac:dyDescent="0.25">
      <c r="B37" s="15"/>
      <c r="C37" s="27">
        <f>SUM(C33:C36)</f>
        <v>2000</v>
      </c>
      <c r="D37" s="4"/>
    </row>
    <row r="38" spans="2:8" ht="12.75" customHeight="1" x14ac:dyDescent="0.25">
      <c r="B38" s="16" t="s">
        <v>26</v>
      </c>
      <c r="C38" s="26">
        <f>C17+C25+C31+C37</f>
        <v>23720</v>
      </c>
      <c r="D38" s="4"/>
      <c r="H38" s="25"/>
    </row>
    <row r="39" spans="2:8" ht="7.5" customHeight="1" x14ac:dyDescent="0.25">
      <c r="B39" s="16"/>
      <c r="C39" s="20"/>
      <c r="D39" s="4"/>
      <c r="H39" s="25"/>
    </row>
    <row r="40" spans="2:8" ht="12.75" customHeight="1" x14ac:dyDescent="0.25">
      <c r="B40" s="24" t="s">
        <v>5</v>
      </c>
      <c r="D40" s="4"/>
    </row>
    <row r="41" spans="2:8" ht="12.75" customHeight="1" x14ac:dyDescent="0.25">
      <c r="B41" s="15" t="s">
        <v>6</v>
      </c>
      <c r="C41" s="18">
        <v>500</v>
      </c>
      <c r="D41" s="4"/>
    </row>
    <row r="42" spans="2:8" ht="12.75" customHeight="1" x14ac:dyDescent="0.25">
      <c r="B42" s="15" t="s">
        <v>29</v>
      </c>
      <c r="C42" s="18">
        <v>200</v>
      </c>
      <c r="D42" s="4"/>
    </row>
    <row r="43" spans="2:8" ht="12.75" customHeight="1" x14ac:dyDescent="0.25">
      <c r="B43" s="15" t="s">
        <v>7</v>
      </c>
      <c r="C43" s="18">
        <v>4725</v>
      </c>
      <c r="D43" s="4"/>
    </row>
    <row r="44" spans="2:8" ht="12.75" customHeight="1" x14ac:dyDescent="0.25">
      <c r="B44" s="15" t="s">
        <v>8</v>
      </c>
      <c r="C44" s="18">
        <v>1750</v>
      </c>
      <c r="D44" s="4"/>
    </row>
    <row r="45" spans="2:8" ht="12.75" customHeight="1" x14ac:dyDescent="0.25">
      <c r="B45" s="15" t="s">
        <v>9</v>
      </c>
      <c r="C45" s="18">
        <v>2500</v>
      </c>
      <c r="D45" s="4"/>
    </row>
    <row r="46" spans="2:8" ht="12.75" customHeight="1" x14ac:dyDescent="0.25">
      <c r="B46" s="15" t="s">
        <v>27</v>
      </c>
      <c r="C46" s="19">
        <v>75</v>
      </c>
      <c r="D46" s="4"/>
    </row>
    <row r="47" spans="2:8" ht="12.75" customHeight="1" x14ac:dyDescent="0.25">
      <c r="C47" s="26">
        <f>SUM(C41:C46)</f>
        <v>9750</v>
      </c>
      <c r="D47" s="4"/>
    </row>
    <row r="48" spans="2:8" ht="12.75" customHeight="1" x14ac:dyDescent="0.25">
      <c r="B48" s="24" t="s">
        <v>15</v>
      </c>
      <c r="D48" s="4"/>
    </row>
    <row r="49" spans="1:11" ht="12.75" customHeight="1" x14ac:dyDescent="0.25">
      <c r="A49" s="4" t="s">
        <v>25</v>
      </c>
      <c r="B49" s="15" t="s">
        <v>16</v>
      </c>
      <c r="C49" s="19">
        <v>50</v>
      </c>
    </row>
    <row r="50" spans="1:11" ht="12.75" customHeight="1" x14ac:dyDescent="0.25">
      <c r="C50" s="26">
        <f>SUM(C49:C49)</f>
        <v>50</v>
      </c>
      <c r="D50" s="4"/>
    </row>
    <row r="51" spans="1:11" ht="12.75" customHeight="1" x14ac:dyDescent="0.25">
      <c r="B51" s="24" t="s">
        <v>17</v>
      </c>
      <c r="D51" s="4"/>
    </row>
    <row r="52" spans="1:11" ht="12.75" customHeight="1" x14ac:dyDescent="0.25">
      <c r="A52" s="4" t="s">
        <v>25</v>
      </c>
      <c r="B52" s="15" t="s">
        <v>18</v>
      </c>
      <c r="C52" s="18">
        <v>500</v>
      </c>
      <c r="D52" s="4"/>
    </row>
    <row r="53" spans="1:11" ht="12.75" customHeight="1" x14ac:dyDescent="0.25">
      <c r="B53" s="15" t="s">
        <v>19</v>
      </c>
      <c r="C53" s="18">
        <v>24</v>
      </c>
      <c r="D53" s="4"/>
    </row>
    <row r="54" spans="1:11" ht="12.75" customHeight="1" x14ac:dyDescent="0.25">
      <c r="B54" s="15" t="s">
        <v>33</v>
      </c>
      <c r="C54" s="18">
        <v>23</v>
      </c>
      <c r="D54" s="4"/>
    </row>
    <row r="55" spans="1:11" ht="12.75" customHeight="1" x14ac:dyDescent="0.25">
      <c r="B55" s="15" t="s">
        <v>34</v>
      </c>
      <c r="C55" s="18">
        <v>10</v>
      </c>
      <c r="D55" s="4"/>
    </row>
    <row r="56" spans="1:11" ht="12.75" customHeight="1" x14ac:dyDescent="0.25">
      <c r="B56" s="15" t="s">
        <v>41</v>
      </c>
      <c r="C56" s="19">
        <v>50</v>
      </c>
      <c r="D56" s="4"/>
    </row>
    <row r="57" spans="1:11" ht="12.75" customHeight="1" x14ac:dyDescent="0.25">
      <c r="A57" s="2"/>
      <c r="C57" s="28">
        <f>SUM(C52:C56)</f>
        <v>607</v>
      </c>
      <c r="D57" s="4"/>
    </row>
    <row r="58" spans="1:11" ht="12.75" customHeight="1" thickBot="1" x14ac:dyDescent="0.3">
      <c r="A58" s="2"/>
      <c r="B58" s="23" t="s">
        <v>30</v>
      </c>
      <c r="C58" s="29">
        <f>C57+C50+C47+C38+C14</f>
        <v>34252</v>
      </c>
      <c r="D58" s="4"/>
    </row>
    <row r="59" spans="1:11" ht="12.75" customHeight="1" thickTop="1" x14ac:dyDescent="0.25">
      <c r="B59" s="4"/>
      <c r="C59" s="21"/>
      <c r="D59" s="4"/>
    </row>
    <row r="60" spans="1:11" s="2" customFormat="1" ht="12.75" customHeight="1" x14ac:dyDescent="0.25">
      <c r="C60" s="22"/>
    </row>
    <row r="61" spans="1:11" s="2" customFormat="1" ht="12.75" customHeight="1" x14ac:dyDescent="0.25">
      <c r="C61" s="22"/>
      <c r="H61" s="13"/>
      <c r="I61" s="13"/>
    </row>
    <row r="62" spans="1:11" ht="12.75" customHeight="1" x14ac:dyDescent="0.25">
      <c r="B62" s="4"/>
      <c r="C62" s="21"/>
      <c r="D62" s="4"/>
      <c r="H62" s="12"/>
      <c r="I62" s="12"/>
      <c r="J62" s="4"/>
      <c r="K62" s="4"/>
    </row>
    <row r="63" spans="1:11" ht="12.75" customHeight="1" x14ac:dyDescent="0.25">
      <c r="B63" s="4"/>
      <c r="C63" s="21"/>
    </row>
  </sheetData>
  <mergeCells count="10">
    <mergeCell ref="E24:K25"/>
    <mergeCell ref="E20:K21"/>
    <mergeCell ref="E18:K19"/>
    <mergeCell ref="E22:K23"/>
    <mergeCell ref="E1:G1"/>
    <mergeCell ref="I1:K1"/>
    <mergeCell ref="I4:K4"/>
    <mergeCell ref="I7:K7"/>
    <mergeCell ref="E12:K14"/>
    <mergeCell ref="E15:K17"/>
  </mergeCells>
  <pageMargins left="0.25" right="0.25" top="0.75" bottom="0.25" header="0.25" footer="0.3"/>
  <pageSetup fitToHeight="0" orientation="portrait" horizontalDpi="4294967293" verticalDpi="4294967293" r:id="rId1"/>
  <headerFooter>
    <oddHeader>&amp;C&amp;16NeASFAA Budget Proposal for 2015-16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0BE9869B7F747939AB322241BFAE6" ma:contentTypeVersion="0" ma:contentTypeDescription="Create a new document." ma:contentTypeScope="" ma:versionID="617d20d658aa2ef6c46ff0b08711e3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74AF1-90E3-4403-AB2B-BB5BB5CB4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2412B-6227-4CBE-9804-84B4E03B0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D7F0BE-20D9-48C1-8934-E8D1375D00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kdinkelman1</dc:creator>
  <cp:lastModifiedBy>Linda Butcher</cp:lastModifiedBy>
  <cp:lastPrinted>2015-04-06T17:03:55Z</cp:lastPrinted>
  <dcterms:created xsi:type="dcterms:W3CDTF">2011-09-16T15:35:05Z</dcterms:created>
  <dcterms:modified xsi:type="dcterms:W3CDTF">2016-03-23T00:28:02Z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0x0101003F40BE9869B7F747939AB322241BFAE6</vt:lpwstr>
  </property>
</Properties>
</file>